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" yWindow="828" windowWidth="10224" windowHeight="71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<sst xmlns="http://schemas.openxmlformats.org/spreadsheetml/2006/main" count="22" uniqueCount="19">
  <si>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RCX の「光センサ」入力端子に，抵抗をつなげたときの振る舞い</t>
  </si>
  <si>
    <t>抵抗値</t>
  </si>
  <si>
    <t>0.1msの電圧</t>
  </si>
  <si>
    <t>（2.9msの電圧は，7.76V)</t>
  </si>
  <si>
    <t>(kOhm)</t>
  </si>
  <si>
    <t>(V)</t>
  </si>
  <si>
    <t>実験</t>
  </si>
  <si>
    <t>計算</t>
  </si>
  <si>
    <t>電流</t>
  </si>
  <si>
    <t>入力値</t>
  </si>
  <si>
    <t>0---100</t>
  </si>
  <si>
    <t>開放</t>
  </si>
  <si>
    <t>2001.5.16 10:00</t>
  </si>
  <si>
    <t>(uA)</t>
  </si>
  <si>
    <t>電流/3.2</t>
  </si>
  <si>
    <t>これより，0.1ms の間は，</t>
  </si>
  <si>
    <t>内部抵抗 10kOhm, 無負荷電圧 5V の電源として振舞うと考えられる。</t>
  </si>
  <si>
    <t>入力値（0-100）は，電流(uA)を3.2で割った値と考えればよい</t>
  </si>
  <si>
    <t>値？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</si>
</sst>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I6" sqref="I6"/>
    </sheetView>
  </sheetViews>
  <sheetFormatPr defaultColWidth="9.00390625" defaultRowHeight="13.5"/>
  <cols>
    <col min="1" max="1" width="6.75390625" style="0" customWidth="1"/>
    <col min="2" max="5" width="7.75390625" style="0" customWidth="1"/>
  </cols>
  <sheetData>
    <row r="1" ht="12.75">
      <c r="A1" t="s">
        <v>0</v>
      </c>
    </row>
    <row r="2" ht="12.75">
      <c r="A2" t="s">
        <v>3</v>
      </c>
    </row>
    <row r="3" ht="12.75">
      <c r="A3" t="s">
        <v>12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9" spans="1:5" ht="12.75">
      <c r="A9" s="2" t="s">
        <v>6</v>
      </c>
      <c r="B9" s="2" t="s">
        <v>6</v>
      </c>
      <c r="C9" s="2" t="s">
        <v>6</v>
      </c>
      <c r="D9" s="3" t="s">
        <v>7</v>
      </c>
      <c r="E9" s="3" t="s">
        <v>7</v>
      </c>
    </row>
    <row r="10" spans="1:5" ht="26.25">
      <c r="A10" s="4" t="s">
        <v>1</v>
      </c>
      <c r="B10" s="4" t="s">
        <v>2</v>
      </c>
      <c r="C10" s="4" t="s">
        <v>9</v>
      </c>
      <c r="D10" s="4" t="s">
        <v>8</v>
      </c>
      <c r="E10" s="4" t="s">
        <v>18</v>
      </c>
    </row>
    <row r="11" spans="1:5" ht="12.75">
      <c r="A11" t="s">
        <v>4</v>
      </c>
      <c r="B11" t="s">
        <v>5</v>
      </c>
      <c r="C11" t="s">
        <v>10</v>
      </c>
      <c r="D11" t="s">
        <v>13</v>
      </c>
      <c r="E11" t="s">
        <v>14</v>
      </c>
    </row>
    <row r="12" spans="1:5" ht="12.75">
      <c r="A12" t="s">
        <v>11</v>
      </c>
      <c r="B12">
        <v>5</v>
      </c>
      <c r="C12">
        <v>0</v>
      </c>
      <c r="D12" s="1">
        <v>0</v>
      </c>
      <c r="E12" s="1">
        <f>D12/3.2</f>
        <v>0</v>
      </c>
    </row>
    <row r="13" spans="1:5" ht="12.75">
      <c r="A13">
        <v>1200</v>
      </c>
      <c r="B13">
        <v>5</v>
      </c>
      <c r="C13">
        <v>1</v>
      </c>
      <c r="D13" s="1">
        <f>B13/A13*1000</f>
        <v>4.166666666666667</v>
      </c>
      <c r="E13" s="1">
        <f aca="true" t="shared" si="0" ref="E13:E27">D13/3.21</f>
        <v>1.2980269989615785</v>
      </c>
    </row>
    <row r="14" spans="1:5" ht="12.75">
      <c r="A14">
        <v>390</v>
      </c>
      <c r="B14">
        <v>4.92</v>
      </c>
      <c r="C14">
        <v>4</v>
      </c>
      <c r="D14" s="1">
        <f aca="true" t="shared" si="1" ref="D14:D27">B14/A14*1000</f>
        <v>12.615384615384615</v>
      </c>
      <c r="E14" s="1">
        <f t="shared" si="0"/>
        <v>3.930026359932902</v>
      </c>
    </row>
    <row r="15" spans="1:5" ht="12.75">
      <c r="A15">
        <v>120</v>
      </c>
      <c r="B15">
        <v>4.6</v>
      </c>
      <c r="C15">
        <v>12</v>
      </c>
      <c r="D15" s="1">
        <f t="shared" si="1"/>
        <v>38.33333333333333</v>
      </c>
      <c r="E15" s="1">
        <f t="shared" si="0"/>
        <v>11.94184839044652</v>
      </c>
    </row>
    <row r="16" spans="1:5" ht="12.75">
      <c r="A16">
        <v>39</v>
      </c>
      <c r="B16">
        <v>4.04</v>
      </c>
      <c r="C16">
        <v>33</v>
      </c>
      <c r="D16" s="1">
        <f t="shared" si="1"/>
        <v>103.58974358974359</v>
      </c>
      <c r="E16" s="1">
        <f t="shared" si="0"/>
        <v>32.270948158798625</v>
      </c>
    </row>
    <row r="17" spans="1:5" ht="12.75">
      <c r="A17">
        <v>24</v>
      </c>
      <c r="B17">
        <v>3.6</v>
      </c>
      <c r="C17">
        <v>46</v>
      </c>
      <c r="D17" s="1">
        <f t="shared" si="1"/>
        <v>150</v>
      </c>
      <c r="E17" s="1">
        <f t="shared" si="0"/>
        <v>46.728971962616825</v>
      </c>
    </row>
    <row r="18" spans="1:5" ht="12.75">
      <c r="A18">
        <f>1/(1/39+1/39)</f>
        <v>19.5</v>
      </c>
      <c r="B18">
        <v>3.4</v>
      </c>
      <c r="C18">
        <v>55</v>
      </c>
      <c r="D18" s="1">
        <f t="shared" si="1"/>
        <v>174.35897435897434</v>
      </c>
      <c r="E18" s="1">
        <f t="shared" si="0"/>
        <v>54.31743749500758</v>
      </c>
    </row>
    <row r="19" spans="1:5" ht="12.75">
      <c r="A19">
        <v>12</v>
      </c>
      <c r="B19">
        <v>2.9</v>
      </c>
      <c r="C19">
        <v>74</v>
      </c>
      <c r="D19" s="1">
        <f t="shared" si="1"/>
        <v>241.66666666666666</v>
      </c>
      <c r="E19" s="1">
        <f t="shared" si="0"/>
        <v>75.28556593977154</v>
      </c>
    </row>
    <row r="20" spans="1:5" ht="12.75">
      <c r="A20">
        <f>1/(1/12+1/39)</f>
        <v>9.176470588235293</v>
      </c>
      <c r="B20">
        <v>2.52</v>
      </c>
      <c r="C20">
        <v>85</v>
      </c>
      <c r="D20" s="1">
        <f t="shared" si="1"/>
        <v>274.61538461538464</v>
      </c>
      <c r="E20" s="1">
        <f t="shared" si="0"/>
        <v>85.54996405463696</v>
      </c>
    </row>
    <row r="21" spans="1:5" ht="12.75">
      <c r="A21">
        <f>1/(1/12+1/39+1/39)</f>
        <v>7.428571428571429</v>
      </c>
      <c r="B21">
        <v>2.28</v>
      </c>
      <c r="C21">
        <v>94</v>
      </c>
      <c r="D21" s="1">
        <f t="shared" si="1"/>
        <v>306.9230769230769</v>
      </c>
      <c r="E21" s="1">
        <f t="shared" si="0"/>
        <v>95.61466570812365</v>
      </c>
    </row>
    <row r="22" spans="1:5" ht="12.75">
      <c r="A22">
        <v>6.8</v>
      </c>
      <c r="B22">
        <v>2.08</v>
      </c>
      <c r="C22">
        <v>97</v>
      </c>
      <c r="D22" s="1">
        <f t="shared" si="1"/>
        <v>305.8823529411765</v>
      </c>
      <c r="E22" s="1">
        <f t="shared" si="0"/>
        <v>95.29045262965</v>
      </c>
    </row>
    <row r="23" spans="1:5" ht="12.75">
      <c r="A23">
        <f>1/(1/6.8+1/680)</f>
        <v>6.732673267326732</v>
      </c>
      <c r="B23">
        <v>2.08</v>
      </c>
      <c r="C23">
        <v>98</v>
      </c>
      <c r="D23" s="1">
        <f t="shared" si="1"/>
        <v>308.9411764705883</v>
      </c>
      <c r="E23" s="1">
        <f t="shared" si="0"/>
        <v>96.24335715594651</v>
      </c>
    </row>
    <row r="24" spans="1:5" ht="12.75">
      <c r="A24">
        <f>1/(1/6.8+1/390)</f>
        <v>6.683467741935484</v>
      </c>
      <c r="B24">
        <v>2.08</v>
      </c>
      <c r="C24">
        <v>98</v>
      </c>
      <c r="D24" s="1">
        <f t="shared" si="1"/>
        <v>311.2156862745098</v>
      </c>
      <c r="E24" s="1">
        <f t="shared" si="0"/>
        <v>96.95192718832081</v>
      </c>
    </row>
    <row r="25" spans="1:5" ht="12.75">
      <c r="A25">
        <f>1/(1/6.8+1/220)</f>
        <v>6.596119929453263</v>
      </c>
      <c r="B25">
        <v>2.08</v>
      </c>
      <c r="C25">
        <v>98</v>
      </c>
      <c r="D25" s="1">
        <f t="shared" si="1"/>
        <v>315.33689839572196</v>
      </c>
      <c r="E25" s="1">
        <f t="shared" si="0"/>
        <v>98.23579389274828</v>
      </c>
    </row>
    <row r="26" spans="1:5" ht="12.75">
      <c r="A26">
        <f>1/(1/6.8+1/120)</f>
        <v>6.435331230283912</v>
      </c>
      <c r="B26">
        <v>2.08</v>
      </c>
      <c r="C26">
        <v>99</v>
      </c>
      <c r="D26" s="1">
        <f t="shared" si="1"/>
        <v>323.2156862745098</v>
      </c>
      <c r="E26" s="1">
        <f t="shared" si="0"/>
        <v>100.69024494533015</v>
      </c>
    </row>
    <row r="27" spans="1:5" ht="12.75">
      <c r="A27">
        <v>3.9</v>
      </c>
      <c r="B27">
        <v>1.52</v>
      </c>
      <c r="C27">
        <v>100</v>
      </c>
      <c r="D27" s="1">
        <f t="shared" si="1"/>
        <v>389.7435897435897</v>
      </c>
      <c r="E27" s="1">
        <f t="shared" si="0"/>
        <v>121.41544851825225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1997-01-08T22:48:59Z</dcterms:created>
  <dcterms:modified xsi:type="dcterms:W3CDTF">2001-05-16T02:41:35Z</dcterms:modified>
  <cp:category/>
  <cp:version/>
  <cp:contentType/>
  <cp:contentStatus/>
</cp:coreProperties>
</file>